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longu\OneDrive - BILLY Footwear\Desktop\"/>
    </mc:Choice>
  </mc:AlternateContent>
  <xr:revisionPtr revIDLastSave="0" documentId="13_ncr:1_{98FB3BFA-6BB6-4EF9-9FAF-0140C5E864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9" r:id="rId1"/>
    <sheet name="Sheet3" sheetId="8" state="hidden" r:id="rId2"/>
  </sheets>
  <definedNames>
    <definedName name="_xlnm.Print_Area" localSheetId="0">sheet!$A$1:$AH$22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1" i="9" l="1"/>
  <c r="W12" i="9"/>
  <c r="W13" i="9"/>
  <c r="W14" i="9"/>
  <c r="W15" i="9"/>
  <c r="W10" i="9"/>
  <c r="W17" i="9"/>
  <c r="W18" i="9"/>
  <c r="W19" i="9"/>
  <c r="W20" i="9"/>
  <c r="W21" i="9"/>
  <c r="W22" i="9"/>
  <c r="AH10" i="9"/>
  <c r="X23" i="9" l="1"/>
  <c r="D24" i="9" s="1"/>
  <c r="AH22" i="9"/>
  <c r="AD22" i="9"/>
  <c r="AB22" i="9"/>
  <c r="Z22" i="9"/>
  <c r="AH21" i="9"/>
  <c r="AD21" i="9"/>
  <c r="AB21" i="9"/>
  <c r="Z21" i="9"/>
  <c r="AH20" i="9"/>
  <c r="AD20" i="9"/>
  <c r="AB20" i="9"/>
  <c r="Z20" i="9"/>
  <c r="AH19" i="9"/>
  <c r="AD19" i="9"/>
  <c r="AB19" i="9"/>
  <c r="Z19" i="9"/>
  <c r="AH18" i="9"/>
  <c r="AD18" i="9"/>
  <c r="AB18" i="9"/>
  <c r="Z18" i="9"/>
  <c r="AH17" i="9"/>
  <c r="AD17" i="9"/>
  <c r="AB17" i="9"/>
  <c r="Z17" i="9"/>
  <c r="AH15" i="9"/>
  <c r="AD15" i="9"/>
  <c r="AB15" i="9"/>
  <c r="Z15" i="9"/>
  <c r="AH14" i="9"/>
  <c r="AD14" i="9"/>
  <c r="AB14" i="9"/>
  <c r="Z14" i="9"/>
  <c r="AH13" i="9"/>
  <c r="AD13" i="9"/>
  <c r="AB13" i="9"/>
  <c r="Z13" i="9"/>
  <c r="AH12" i="9"/>
  <c r="AD12" i="9"/>
  <c r="AB12" i="9"/>
  <c r="Z12" i="9"/>
  <c r="AH11" i="9"/>
  <c r="AD11" i="9"/>
  <c r="AB11" i="9"/>
  <c r="Z11" i="9"/>
  <c r="AD10" i="9"/>
  <c r="AB10" i="9"/>
  <c r="Z10" i="9"/>
  <c r="Z23" i="9" l="1"/>
  <c r="D25" i="9" s="1"/>
  <c r="AB23" i="9"/>
  <c r="D26" i="9" s="1"/>
  <c r="AD23" i="9"/>
  <c r="D27" i="9" s="1"/>
  <c r="AH23" i="9"/>
  <c r="D28" i="9" s="1"/>
</calcChain>
</file>

<file path=xl/sharedStrings.xml><?xml version="1.0" encoding="utf-8"?>
<sst xmlns="http://schemas.openxmlformats.org/spreadsheetml/2006/main" count="105" uniqueCount="62">
  <si>
    <t>PACKING LIST</t>
  </si>
  <si>
    <t xml:space="preserve">TO: </t>
  </si>
  <si>
    <t>DESCRIPTION OF GOODS:</t>
  </si>
  <si>
    <t>INVOICE NO:</t>
  </si>
  <si>
    <t xml:space="preserve"> </t>
  </si>
  <si>
    <t>DATE:</t>
  </si>
  <si>
    <t>DELIVERY TERM:</t>
  </si>
  <si>
    <t>TENOR:</t>
  </si>
  <si>
    <t>PRS/CTN</t>
  </si>
  <si>
    <t>BILLY-SP22-06-CA</t>
  </si>
  <si>
    <t>BILLY CLASSIC MDR HIGH TOP</t>
  </si>
  <si>
    <t>1</t>
  </si>
  <si>
    <t>45</t>
  </si>
  <si>
    <t>37.5</t>
  </si>
  <si>
    <t>21</t>
  </si>
  <si>
    <t>2</t>
  </si>
  <si>
    <t>3</t>
  </si>
  <si>
    <t>4</t>
  </si>
  <si>
    <t>47.5</t>
  </si>
  <si>
    <t>38.5</t>
  </si>
  <si>
    <t>24</t>
  </si>
  <si>
    <t>5</t>
  </si>
  <si>
    <t>6</t>
  </si>
  <si>
    <t>BT22317-021</t>
  </si>
  <si>
    <t xml:space="preserve">Silver Streak </t>
  </si>
  <si>
    <t xml:space="preserve">TOTAL </t>
  </si>
  <si>
    <t>TOTAL CTN:</t>
  </si>
  <si>
    <t>CTN</t>
  </si>
  <si>
    <t>TOTAL PAIRS:</t>
  </si>
  <si>
    <t>PRS</t>
  </si>
  <si>
    <t>TOTAL GROSS WEIGHT:</t>
  </si>
  <si>
    <t>KGS</t>
  </si>
  <si>
    <t>TOTAL NET WEIGHT:</t>
  </si>
  <si>
    <t>TOTAL MEASUREMENT:</t>
  </si>
  <si>
    <t>CBM</t>
  </si>
  <si>
    <t>CANADA</t>
  </si>
  <si>
    <t xml:space="preserve">PO NO. </t>
    <phoneticPr fontId="12" type="noConversion"/>
  </si>
  <si>
    <t>SKU#</t>
  </si>
  <si>
    <t>STYLE NAME</t>
    <phoneticPr fontId="12" type="noConversion"/>
  </si>
  <si>
    <t xml:space="preserve">COLOR               </t>
    <phoneticPr fontId="12" type="noConversion"/>
  </si>
  <si>
    <t xml:space="preserve">CTNS </t>
    <phoneticPr fontId="12" type="noConversion"/>
  </si>
  <si>
    <t># OF CTNS</t>
  </si>
  <si>
    <t xml:space="preserve">TOTAL </t>
    <phoneticPr fontId="12" type="noConversion"/>
  </si>
  <si>
    <t>G.W.（KG）/CTN</t>
    <phoneticPr fontId="12" type="noConversion"/>
  </si>
  <si>
    <t>T.G.W （KG）</t>
    <phoneticPr fontId="12" type="noConversion"/>
  </si>
  <si>
    <t>N.W.（KG）/CTN</t>
    <phoneticPr fontId="12" type="noConversion"/>
  </si>
  <si>
    <t>T.N.W （KG）</t>
    <phoneticPr fontId="12" type="noConversion"/>
  </si>
  <si>
    <t>L</t>
    <phoneticPr fontId="12" type="noConversion"/>
  </si>
  <si>
    <t>W</t>
    <phoneticPr fontId="12" type="noConversion"/>
  </si>
  <si>
    <t>H</t>
    <phoneticPr fontId="12" type="noConversion"/>
  </si>
  <si>
    <t xml:space="preserve">CBM </t>
    <phoneticPr fontId="12" type="noConversion"/>
  </si>
  <si>
    <t>COMPANY HEADER - FULL NAME AND ADDRESS</t>
  </si>
  <si>
    <t>CONSIGNEE NAME AND DELIVERY ADDRESS - REFER TO PURCHASE ORDER</t>
  </si>
  <si>
    <t>BILLY PO#</t>
  </si>
  <si>
    <t>BILLY Style Name</t>
  </si>
  <si>
    <t>BILLY SKU# (parent SKU#)</t>
  </si>
  <si>
    <t>BILLY Color Description</t>
  </si>
  <si>
    <t>ordering qty</t>
  </si>
  <si>
    <t>EXAMPLE</t>
  </si>
  <si>
    <t>YOUR INVOICE#</t>
  </si>
  <si>
    <t>WHEN SHIPMENT IS HANDED OVER TO FORWARDER</t>
  </si>
  <si>
    <t>CHILDREN SHOES/MEN'S SHOES/WOMEN'S SHOES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</si>
</sst>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 "/>
    <numFmt numFmtId="165" formatCode="0.000_ "/>
    <numFmt numFmtId="167" formatCode="0.00_ "/>
  </numFmts>
  <fonts count="15">
    <font>
      <sz val="11"/>
      <color theme="1"/>
      <name val="Calibri"/>
      <charset val="134"/>
      <scheme val="minor"/>
    </font>
    <font>
      <sz val="2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  <font>
      <b/>
      <sz val="20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6"/>
      <name val="微软雅黑"/>
      <family val="2"/>
      <charset val="134"/>
    </font>
    <font>
      <b/>
      <sz val="16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4"/>
      <color theme="1"/>
      <name val="Helvetica"/>
      <family val="2"/>
    </font>
    <font>
      <sz val="9"/>
      <name val="Calibri"/>
      <family val="3"/>
      <charset val="134"/>
      <scheme val="minor"/>
    </font>
    <font>
      <sz val="12"/>
      <color theme="1"/>
      <name val="微软雅黑"/>
      <family val="2"/>
      <charset val="134"/>
    </font>
    <font>
      <sz val="2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>
      <alignment vertical="center"/>
    </xf>
    <xf numFmtId="49" fontId="1" fillId="2" borderId="0" xfId="0" applyNumberFormat="1" applyFont="1" applyFill="1">
      <alignment vertical="center"/>
    </xf>
    <xf numFmtId="165" fontId="1" fillId="2" borderId="0" xfId="0" applyNumberFormat="1" applyFont="1" applyFill="1">
      <alignment vertical="center"/>
    </xf>
    <xf numFmtId="0" fontId="3" fillId="2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167" fontId="2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2" borderId="5" xfId="0" applyNumberFormat="1" applyFont="1" applyFill="1" applyBorder="1" applyAlignment="1">
      <alignment horizontal="center" vertical="center"/>
    </xf>
    <xf numFmtId="167" fontId="2" fillId="2" borderId="2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67" fontId="2" fillId="2" borderId="1" xfId="0" applyNumberFormat="1" applyFont="1" applyFill="1" applyBorder="1" applyAlignment="1">
      <alignment horizontal="center" vertical="center"/>
    </xf>
    <xf numFmtId="167" fontId="2" fillId="2" borderId="5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64" fontId="2" fillId="2" borderId="1" xfId="0" applyNumberFormat="1" applyFont="1" applyFill="1" applyBorder="1">
      <alignment vertical="center"/>
    </xf>
    <xf numFmtId="165" fontId="2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164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165" fontId="1" fillId="2" borderId="1" xfId="0" applyNumberFormat="1" applyFont="1" applyFill="1" applyBorder="1">
      <alignment vertical="center"/>
    </xf>
    <xf numFmtId="0" fontId="3" fillId="2" borderId="0" xfId="0" applyFont="1" applyFill="1">
      <alignment vertical="center"/>
    </xf>
    <xf numFmtId="164" fontId="2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165" fontId="2" fillId="2" borderId="0" xfId="0" applyNumberFormat="1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5" fontId="1" fillId="3" borderId="0" xfId="0" applyNumberFormat="1" applyFont="1" applyFill="1">
      <alignment vertical="center"/>
    </xf>
    <xf numFmtId="14" fontId="1" fillId="3" borderId="0" xfId="0" applyNumberFormat="1" applyFont="1" applyFill="1">
      <alignment vertical="center"/>
    </xf>
    <xf numFmtId="0" fontId="1" fillId="3" borderId="0" xfId="0" applyFont="1" applyFill="1" applyAlignment="1">
      <alignment vertical="center"/>
    </xf>
    <xf numFmtId="49" fontId="1" fillId="3" borderId="0" xfId="0" applyNumberFormat="1" applyFont="1" applyFill="1">
      <alignment vertical="center"/>
    </xf>
    <xf numFmtId="0" fontId="1" fillId="3" borderId="0" xfId="0" applyFont="1" applyFill="1">
      <alignment vertical="center"/>
    </xf>
    <xf numFmtId="0" fontId="1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7" fillId="3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167" fontId="7" fillId="3" borderId="1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BFD8C2"/>
      <color rgb="FFF7F4CB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29"/>
  <sheetViews>
    <sheetView tabSelected="1" zoomScale="50" zoomScaleNormal="50" workbookViewId="0">
      <selection activeCell="W11" sqref="W11"/>
    </sheetView>
  </sheetViews>
  <sheetFormatPr defaultColWidth="9" defaultRowHeight="27.75"/>
  <cols>
    <col min="1" max="1" width="39" style="2" bestFit="1" customWidth="1"/>
    <col min="2" max="2" width="21.140625" style="2" customWidth="1"/>
    <col min="3" max="3" width="20.7109375" style="2" customWidth="1"/>
    <col min="4" max="4" width="23.28515625" style="41" customWidth="1"/>
    <col min="5" max="23" width="10" style="2" customWidth="1"/>
    <col min="24" max="24" width="17.42578125" style="42" customWidth="1"/>
    <col min="25" max="25" width="17.85546875" style="13" customWidth="1"/>
    <col min="26" max="26" width="15" style="2" customWidth="1"/>
    <col min="27" max="27" width="13" style="43" customWidth="1"/>
    <col min="28" max="28" width="15.140625" style="43" customWidth="1"/>
    <col min="29" max="29" width="13.42578125" style="43" customWidth="1"/>
    <col min="30" max="30" width="15.28515625" style="2" customWidth="1"/>
    <col min="31" max="31" width="12.7109375" style="2" customWidth="1"/>
    <col min="32" max="32" width="18.140625" style="2" customWidth="1"/>
    <col min="33" max="33" width="21.85546875" style="2" customWidth="1"/>
    <col min="34" max="34" width="22.140625" style="44" customWidth="1"/>
    <col min="35" max="35" width="9" style="2"/>
    <col min="36" max="36" width="23" style="2"/>
    <col min="37" max="16384" width="9" style="2"/>
  </cols>
  <sheetData>
    <row r="1" spans="1:35" s="5" customFormat="1" ht="29.25" customHeight="1">
      <c r="A1" s="61" t="s">
        <v>51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12"/>
    </row>
    <row r="2" spans="1:35" s="5" customFormat="1" ht="29.25" customHeight="1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12"/>
    </row>
    <row r="3" spans="1:35" s="5" customFormat="1" ht="29.25">
      <c r="A3" s="1" t="s">
        <v>0</v>
      </c>
      <c r="B3" s="1"/>
      <c r="C3" s="1"/>
      <c r="D3" s="46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47"/>
      <c r="Y3" s="48"/>
      <c r="Z3" s="1"/>
      <c r="AA3" s="49"/>
      <c r="AB3" s="49"/>
      <c r="AC3" s="49"/>
      <c r="AD3" s="50"/>
      <c r="AE3" s="1"/>
      <c r="AF3" s="1"/>
      <c r="AG3" s="1"/>
      <c r="AH3" s="51"/>
      <c r="AI3" s="12"/>
    </row>
    <row r="5" spans="1:35" s="5" customFormat="1">
      <c r="A5" s="5" t="s">
        <v>1</v>
      </c>
      <c r="B5" s="60" t="s">
        <v>52</v>
      </c>
      <c r="C5" s="60"/>
      <c r="D5" s="60"/>
      <c r="E5" s="60"/>
      <c r="X5" s="5" t="s">
        <v>2</v>
      </c>
      <c r="Y5" s="13"/>
      <c r="AE5" s="5" t="s">
        <v>3</v>
      </c>
      <c r="AG5" s="55" t="s">
        <v>59</v>
      </c>
      <c r="AH5" s="59"/>
    </row>
    <row r="6" spans="1:35" s="5" customFormat="1" ht="48" customHeight="1">
      <c r="A6" s="5" t="s">
        <v>4</v>
      </c>
      <c r="B6" s="60"/>
      <c r="C6" s="60"/>
      <c r="D6" s="60"/>
      <c r="E6" s="60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57" t="s">
        <v>61</v>
      </c>
      <c r="Y6" s="58"/>
      <c r="Z6" s="59"/>
      <c r="AA6" s="59"/>
      <c r="AB6" s="59"/>
      <c r="AC6" s="59"/>
      <c r="AD6" s="59"/>
      <c r="AE6" s="5" t="s">
        <v>5</v>
      </c>
      <c r="AG6" s="56" t="s">
        <v>60</v>
      </c>
      <c r="AH6" s="59"/>
    </row>
    <row r="7" spans="1:35" s="5" customFormat="1" ht="42.95" customHeight="1">
      <c r="A7" s="5" t="s">
        <v>4</v>
      </c>
      <c r="B7" s="60"/>
      <c r="C7" s="60"/>
      <c r="D7" s="60"/>
      <c r="E7" s="60"/>
      <c r="X7" s="5" t="s">
        <v>6</v>
      </c>
      <c r="Y7" s="13"/>
      <c r="AE7" s="5" t="s">
        <v>7</v>
      </c>
      <c r="AG7" s="14"/>
    </row>
    <row r="8" spans="1:35" ht="51.95" hidden="1" customHeight="1">
      <c r="A8" s="4"/>
      <c r="B8" s="3" t="s">
        <v>35</v>
      </c>
      <c r="C8" s="4"/>
      <c r="D8" s="15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16"/>
      <c r="Y8" s="17"/>
      <c r="Z8" s="4"/>
      <c r="AA8" s="18"/>
      <c r="AB8" s="18"/>
      <c r="AC8" s="18"/>
      <c r="AD8" s="4"/>
      <c r="AE8" s="4"/>
      <c r="AF8" s="4"/>
      <c r="AG8" s="4"/>
      <c r="AH8" s="19"/>
    </row>
    <row r="9" spans="1:35" s="21" customFormat="1" ht="69" customHeight="1">
      <c r="A9" s="6" t="s">
        <v>36</v>
      </c>
      <c r="B9" s="6" t="s">
        <v>37</v>
      </c>
      <c r="C9" s="6" t="s">
        <v>38</v>
      </c>
      <c r="D9" s="7" t="s">
        <v>39</v>
      </c>
      <c r="E9" s="20">
        <v>5</v>
      </c>
      <c r="F9" s="20">
        <v>6</v>
      </c>
      <c r="G9" s="20">
        <v>7</v>
      </c>
      <c r="H9" s="20">
        <v>8</v>
      </c>
      <c r="I9" s="20">
        <v>9</v>
      </c>
      <c r="J9" s="20">
        <v>10</v>
      </c>
      <c r="K9" s="20">
        <v>11</v>
      </c>
      <c r="L9" s="20">
        <v>12</v>
      </c>
      <c r="M9" s="20">
        <v>13</v>
      </c>
      <c r="N9" s="20">
        <v>1</v>
      </c>
      <c r="O9" s="20">
        <v>2</v>
      </c>
      <c r="P9" s="20">
        <v>3</v>
      </c>
      <c r="Q9" s="20">
        <v>4</v>
      </c>
      <c r="R9" s="20">
        <v>5</v>
      </c>
      <c r="S9" s="20">
        <v>6</v>
      </c>
      <c r="T9" s="20">
        <v>7</v>
      </c>
      <c r="U9" s="20">
        <v>8</v>
      </c>
      <c r="V9" s="20">
        <v>9</v>
      </c>
      <c r="W9" s="20" t="s">
        <v>8</v>
      </c>
      <c r="X9" s="8" t="s">
        <v>40</v>
      </c>
      <c r="Y9" s="9" t="s">
        <v>41</v>
      </c>
      <c r="Z9" s="6" t="s">
        <v>42</v>
      </c>
      <c r="AA9" s="10" t="s">
        <v>43</v>
      </c>
      <c r="AB9" s="10" t="s">
        <v>44</v>
      </c>
      <c r="AC9" s="10" t="s">
        <v>45</v>
      </c>
      <c r="AD9" s="10" t="s">
        <v>46</v>
      </c>
      <c r="AE9" s="6" t="s">
        <v>47</v>
      </c>
      <c r="AF9" s="6" t="s">
        <v>48</v>
      </c>
      <c r="AG9" s="6" t="s">
        <v>49</v>
      </c>
      <c r="AH9" s="11" t="s">
        <v>50</v>
      </c>
    </row>
    <row r="10" spans="1:35" ht="27.95" customHeight="1">
      <c r="A10" s="67" t="s">
        <v>53</v>
      </c>
      <c r="B10" s="67" t="s">
        <v>55</v>
      </c>
      <c r="C10" s="67" t="s">
        <v>54</v>
      </c>
      <c r="D10" s="67" t="s">
        <v>56</v>
      </c>
      <c r="E10" s="69" t="s">
        <v>57</v>
      </c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45">
        <f>SUM(E10:V10)</f>
        <v>0</v>
      </c>
      <c r="X10" s="23">
        <v>1</v>
      </c>
      <c r="Y10" s="24" t="s">
        <v>11</v>
      </c>
      <c r="Z10" s="22">
        <f t="shared" ref="Z10:Z15" si="0">W10*X10</f>
        <v>0</v>
      </c>
      <c r="AA10" s="22">
        <v>4.8499999999999996</v>
      </c>
      <c r="AB10" s="25">
        <f t="shared" ref="AB10:AB15" si="1">AA10*X10</f>
        <v>4.8499999999999996</v>
      </c>
      <c r="AC10" s="22">
        <v>4.3</v>
      </c>
      <c r="AD10" s="25">
        <f t="shared" ref="AD10:AD15" si="2">AC10*X10</f>
        <v>4.3</v>
      </c>
      <c r="AE10" s="24" t="s">
        <v>12</v>
      </c>
      <c r="AF10" s="24" t="s">
        <v>13</v>
      </c>
      <c r="AG10" s="24" t="s">
        <v>14</v>
      </c>
      <c r="AH10" s="26">
        <f t="shared" ref="AH10:AH15" si="3">AG10*AF10*AE10/1000000*X10</f>
        <v>3.5437499999999997E-2</v>
      </c>
    </row>
    <row r="11" spans="1:35" ht="27.95" customHeight="1">
      <c r="A11" s="67"/>
      <c r="B11" s="67"/>
      <c r="C11" s="67"/>
      <c r="D11" s="67"/>
      <c r="E11" s="65"/>
      <c r="F11" s="69" t="s">
        <v>57</v>
      </c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45">
        <f t="shared" ref="W11:W15" si="4">SUM(E11:V11)</f>
        <v>0</v>
      </c>
      <c r="X11" s="23">
        <v>1</v>
      </c>
      <c r="Y11" s="24" t="s">
        <v>15</v>
      </c>
      <c r="Z11" s="22">
        <f t="shared" si="0"/>
        <v>0</v>
      </c>
      <c r="AA11" s="22">
        <v>5.0999999999999996</v>
      </c>
      <c r="AB11" s="25">
        <f t="shared" si="1"/>
        <v>5.0999999999999996</v>
      </c>
      <c r="AC11" s="22">
        <v>4.55</v>
      </c>
      <c r="AD11" s="25">
        <f t="shared" si="2"/>
        <v>4.55</v>
      </c>
      <c r="AE11" s="24" t="s">
        <v>12</v>
      </c>
      <c r="AF11" s="24" t="s">
        <v>13</v>
      </c>
      <c r="AG11" s="24" t="s">
        <v>14</v>
      </c>
      <c r="AH11" s="26">
        <f t="shared" si="3"/>
        <v>3.5437499999999997E-2</v>
      </c>
    </row>
    <row r="12" spans="1:35" ht="27.95" customHeight="1">
      <c r="A12" s="67"/>
      <c r="B12" s="67"/>
      <c r="C12" s="67"/>
      <c r="D12" s="67"/>
      <c r="E12" s="65"/>
      <c r="F12" s="65"/>
      <c r="G12" s="69" t="s">
        <v>57</v>
      </c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45">
        <f t="shared" si="4"/>
        <v>0</v>
      </c>
      <c r="X12" s="23">
        <v>1</v>
      </c>
      <c r="Y12" s="24" t="s">
        <v>16</v>
      </c>
      <c r="Z12" s="22">
        <f t="shared" si="0"/>
        <v>0</v>
      </c>
      <c r="AA12" s="22">
        <v>5.6</v>
      </c>
      <c r="AB12" s="25">
        <f t="shared" si="1"/>
        <v>5.6</v>
      </c>
      <c r="AC12" s="22">
        <v>5.05</v>
      </c>
      <c r="AD12" s="25">
        <f t="shared" si="2"/>
        <v>5.05</v>
      </c>
      <c r="AE12" s="24" t="s">
        <v>12</v>
      </c>
      <c r="AF12" s="24" t="s">
        <v>13</v>
      </c>
      <c r="AG12" s="24" t="s">
        <v>14</v>
      </c>
      <c r="AH12" s="26">
        <f t="shared" si="3"/>
        <v>3.5437499999999997E-2</v>
      </c>
    </row>
    <row r="13" spans="1:35" ht="27.95" customHeight="1">
      <c r="A13" s="67"/>
      <c r="B13" s="67"/>
      <c r="C13" s="67"/>
      <c r="D13" s="67"/>
      <c r="E13" s="65"/>
      <c r="F13" s="65"/>
      <c r="G13" s="65"/>
      <c r="H13" s="69" t="s">
        <v>57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45">
        <f t="shared" si="4"/>
        <v>0</v>
      </c>
      <c r="X13" s="23">
        <v>1</v>
      </c>
      <c r="Y13" s="24" t="s">
        <v>17</v>
      </c>
      <c r="Z13" s="22">
        <f t="shared" si="0"/>
        <v>0</v>
      </c>
      <c r="AA13" s="22">
        <v>5.95</v>
      </c>
      <c r="AB13" s="25">
        <f t="shared" si="1"/>
        <v>5.95</v>
      </c>
      <c r="AC13" s="22">
        <v>5.35</v>
      </c>
      <c r="AD13" s="25">
        <f t="shared" si="2"/>
        <v>5.35</v>
      </c>
      <c r="AE13" s="24" t="s">
        <v>18</v>
      </c>
      <c r="AF13" s="24" t="s">
        <v>19</v>
      </c>
      <c r="AG13" s="24" t="s">
        <v>20</v>
      </c>
      <c r="AH13" s="26">
        <f t="shared" si="3"/>
        <v>4.3889999999999998E-2</v>
      </c>
    </row>
    <row r="14" spans="1:35" ht="27.95" customHeight="1">
      <c r="A14" s="67"/>
      <c r="B14" s="67"/>
      <c r="C14" s="67"/>
      <c r="D14" s="67"/>
      <c r="E14" s="65"/>
      <c r="F14" s="65"/>
      <c r="G14" s="65"/>
      <c r="H14" s="65"/>
      <c r="I14" s="69" t="s">
        <v>57</v>
      </c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45">
        <f t="shared" si="4"/>
        <v>0</v>
      </c>
      <c r="X14" s="23">
        <v>1</v>
      </c>
      <c r="Y14" s="24" t="s">
        <v>21</v>
      </c>
      <c r="Z14" s="22">
        <f t="shared" si="0"/>
        <v>0</v>
      </c>
      <c r="AA14" s="22">
        <v>6.2</v>
      </c>
      <c r="AB14" s="25">
        <f t="shared" si="1"/>
        <v>6.2</v>
      </c>
      <c r="AC14" s="22">
        <v>5.6</v>
      </c>
      <c r="AD14" s="25">
        <f t="shared" si="2"/>
        <v>5.6</v>
      </c>
      <c r="AE14" s="24" t="s">
        <v>18</v>
      </c>
      <c r="AF14" s="24" t="s">
        <v>19</v>
      </c>
      <c r="AG14" s="24" t="s">
        <v>20</v>
      </c>
      <c r="AH14" s="26">
        <f t="shared" si="3"/>
        <v>4.3889999999999998E-2</v>
      </c>
    </row>
    <row r="15" spans="1:35" ht="27.95" customHeight="1">
      <c r="A15" s="67"/>
      <c r="B15" s="67"/>
      <c r="C15" s="67"/>
      <c r="D15" s="67"/>
      <c r="E15" s="65"/>
      <c r="F15" s="65"/>
      <c r="G15" s="65"/>
      <c r="H15" s="65"/>
      <c r="I15" s="65"/>
      <c r="J15" s="69" t="s">
        <v>57</v>
      </c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45">
        <f t="shared" si="4"/>
        <v>0</v>
      </c>
      <c r="X15" s="23">
        <v>1</v>
      </c>
      <c r="Y15" s="24" t="s">
        <v>22</v>
      </c>
      <c r="Z15" s="22">
        <f t="shared" si="0"/>
        <v>0</v>
      </c>
      <c r="AA15" s="22">
        <v>6.3</v>
      </c>
      <c r="AB15" s="25">
        <f t="shared" si="1"/>
        <v>6.3</v>
      </c>
      <c r="AC15" s="22">
        <v>5.7</v>
      </c>
      <c r="AD15" s="25">
        <f t="shared" si="2"/>
        <v>5.7</v>
      </c>
      <c r="AE15" s="24" t="s">
        <v>18</v>
      </c>
      <c r="AF15" s="24" t="s">
        <v>19</v>
      </c>
      <c r="AG15" s="24" t="s">
        <v>20</v>
      </c>
      <c r="AH15" s="26">
        <f t="shared" si="3"/>
        <v>4.3889999999999998E-2</v>
      </c>
    </row>
    <row r="16" spans="1:35" ht="27.95" customHeight="1">
      <c r="A16" s="70" t="s">
        <v>58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2"/>
    </row>
    <row r="17" spans="1:34" ht="27.95" customHeight="1">
      <c r="A17" s="67" t="s">
        <v>9</v>
      </c>
      <c r="B17" s="67" t="s">
        <v>10</v>
      </c>
      <c r="C17" s="68" t="s">
        <v>23</v>
      </c>
      <c r="D17" s="67" t="s">
        <v>24</v>
      </c>
      <c r="E17" s="66">
        <v>10</v>
      </c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45">
        <f>SUM(E17:V17)</f>
        <v>10</v>
      </c>
      <c r="X17" s="23">
        <v>1</v>
      </c>
      <c r="Y17" s="24" t="s">
        <v>11</v>
      </c>
      <c r="Z17" s="22">
        <f t="shared" ref="Z17:Z22" si="5">W17*X17</f>
        <v>10</v>
      </c>
      <c r="AA17" s="22">
        <v>4.8499999999999996</v>
      </c>
      <c r="AB17" s="25">
        <f t="shared" ref="AB17:AB22" si="6">AA17*X17</f>
        <v>4.8499999999999996</v>
      </c>
      <c r="AC17" s="22">
        <v>4.3</v>
      </c>
      <c r="AD17" s="25">
        <f t="shared" ref="AD17:AD22" si="7">AC17*X17</f>
        <v>4.3</v>
      </c>
      <c r="AE17" s="24" t="s">
        <v>12</v>
      </c>
      <c r="AF17" s="24" t="s">
        <v>13</v>
      </c>
      <c r="AG17" s="24" t="s">
        <v>14</v>
      </c>
      <c r="AH17" s="26">
        <f t="shared" ref="AH17:AH22" si="8">AG17*AF17*AE17/1000000*X17</f>
        <v>3.5437499999999997E-2</v>
      </c>
    </row>
    <row r="18" spans="1:34" ht="27.95" customHeight="1">
      <c r="A18" s="67"/>
      <c r="B18" s="67"/>
      <c r="C18" s="68"/>
      <c r="D18" s="67"/>
      <c r="E18" s="65"/>
      <c r="F18" s="66">
        <v>10</v>
      </c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45">
        <f t="shared" ref="W18:W22" si="9">SUM(E18:V18)</f>
        <v>10</v>
      </c>
      <c r="X18" s="23">
        <v>1</v>
      </c>
      <c r="Y18" s="24" t="s">
        <v>15</v>
      </c>
      <c r="Z18" s="22">
        <f t="shared" si="5"/>
        <v>10</v>
      </c>
      <c r="AA18" s="22">
        <v>5.0999999999999996</v>
      </c>
      <c r="AB18" s="25">
        <f t="shared" si="6"/>
        <v>5.0999999999999996</v>
      </c>
      <c r="AC18" s="22">
        <v>4.55</v>
      </c>
      <c r="AD18" s="25">
        <f t="shared" si="7"/>
        <v>4.55</v>
      </c>
      <c r="AE18" s="24" t="s">
        <v>12</v>
      </c>
      <c r="AF18" s="24" t="s">
        <v>13</v>
      </c>
      <c r="AG18" s="24" t="s">
        <v>14</v>
      </c>
      <c r="AH18" s="26">
        <f t="shared" si="8"/>
        <v>3.5437499999999997E-2</v>
      </c>
    </row>
    <row r="19" spans="1:34" ht="27.95" customHeight="1">
      <c r="A19" s="67"/>
      <c r="B19" s="67"/>
      <c r="C19" s="68"/>
      <c r="D19" s="67"/>
      <c r="E19" s="65"/>
      <c r="F19" s="65"/>
      <c r="G19" s="66">
        <v>10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45">
        <f t="shared" si="9"/>
        <v>10</v>
      </c>
      <c r="X19" s="23">
        <v>1</v>
      </c>
      <c r="Y19" s="24" t="s">
        <v>16</v>
      </c>
      <c r="Z19" s="22">
        <f t="shared" si="5"/>
        <v>10</v>
      </c>
      <c r="AA19" s="22">
        <v>5.6</v>
      </c>
      <c r="AB19" s="25">
        <f t="shared" si="6"/>
        <v>5.6</v>
      </c>
      <c r="AC19" s="22">
        <v>5.05</v>
      </c>
      <c r="AD19" s="25">
        <f t="shared" si="7"/>
        <v>5.05</v>
      </c>
      <c r="AE19" s="24" t="s">
        <v>12</v>
      </c>
      <c r="AF19" s="24" t="s">
        <v>13</v>
      </c>
      <c r="AG19" s="24" t="s">
        <v>14</v>
      </c>
      <c r="AH19" s="26">
        <f t="shared" si="8"/>
        <v>3.5437499999999997E-2</v>
      </c>
    </row>
    <row r="20" spans="1:34" ht="27.95" customHeight="1">
      <c r="A20" s="67"/>
      <c r="B20" s="67"/>
      <c r="C20" s="68"/>
      <c r="D20" s="67"/>
      <c r="E20" s="65"/>
      <c r="F20" s="65"/>
      <c r="G20" s="65"/>
      <c r="H20" s="66">
        <v>10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45">
        <f t="shared" si="9"/>
        <v>10</v>
      </c>
      <c r="X20" s="23">
        <v>1</v>
      </c>
      <c r="Y20" s="24" t="s">
        <v>17</v>
      </c>
      <c r="Z20" s="22">
        <f t="shared" si="5"/>
        <v>10</v>
      </c>
      <c r="AA20" s="22">
        <v>5.95</v>
      </c>
      <c r="AB20" s="25">
        <f t="shared" si="6"/>
        <v>5.95</v>
      </c>
      <c r="AC20" s="22">
        <v>5.35</v>
      </c>
      <c r="AD20" s="25">
        <f t="shared" si="7"/>
        <v>5.35</v>
      </c>
      <c r="AE20" s="24" t="s">
        <v>18</v>
      </c>
      <c r="AF20" s="24" t="s">
        <v>19</v>
      </c>
      <c r="AG20" s="24" t="s">
        <v>20</v>
      </c>
      <c r="AH20" s="26">
        <f t="shared" si="8"/>
        <v>4.3889999999999998E-2</v>
      </c>
    </row>
    <row r="21" spans="1:34" ht="27.95" customHeight="1">
      <c r="A21" s="67"/>
      <c r="B21" s="67"/>
      <c r="C21" s="68"/>
      <c r="D21" s="67"/>
      <c r="E21" s="65"/>
      <c r="F21" s="65"/>
      <c r="G21" s="65"/>
      <c r="H21" s="65"/>
      <c r="I21" s="66">
        <v>10</v>
      </c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45">
        <f t="shared" si="9"/>
        <v>10</v>
      </c>
      <c r="X21" s="23">
        <v>1</v>
      </c>
      <c r="Y21" s="24" t="s">
        <v>21</v>
      </c>
      <c r="Z21" s="22">
        <f t="shared" si="5"/>
        <v>10</v>
      </c>
      <c r="AA21" s="22">
        <v>6.2</v>
      </c>
      <c r="AB21" s="25">
        <f t="shared" si="6"/>
        <v>6.2</v>
      </c>
      <c r="AC21" s="22">
        <v>5.6</v>
      </c>
      <c r="AD21" s="25">
        <f t="shared" si="7"/>
        <v>5.6</v>
      </c>
      <c r="AE21" s="24" t="s">
        <v>18</v>
      </c>
      <c r="AF21" s="24" t="s">
        <v>19</v>
      </c>
      <c r="AG21" s="24" t="s">
        <v>20</v>
      </c>
      <c r="AH21" s="26">
        <f t="shared" si="8"/>
        <v>4.3889999999999998E-2</v>
      </c>
    </row>
    <row r="22" spans="1:34" ht="27.95" customHeight="1">
      <c r="A22" s="67"/>
      <c r="B22" s="67"/>
      <c r="C22" s="68"/>
      <c r="D22" s="67"/>
      <c r="E22" s="65"/>
      <c r="F22" s="65"/>
      <c r="G22" s="65"/>
      <c r="H22" s="65"/>
      <c r="I22" s="65"/>
      <c r="J22" s="66">
        <v>10</v>
      </c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45">
        <f t="shared" si="9"/>
        <v>10</v>
      </c>
      <c r="X22" s="23">
        <v>1</v>
      </c>
      <c r="Y22" s="24" t="s">
        <v>22</v>
      </c>
      <c r="Z22" s="22">
        <f t="shared" si="5"/>
        <v>10</v>
      </c>
      <c r="AA22" s="22">
        <v>6.3</v>
      </c>
      <c r="AB22" s="25">
        <f t="shared" si="6"/>
        <v>6.3</v>
      </c>
      <c r="AC22" s="22">
        <v>5.7</v>
      </c>
      <c r="AD22" s="25">
        <f t="shared" si="7"/>
        <v>5.7</v>
      </c>
      <c r="AE22" s="24" t="s">
        <v>18</v>
      </c>
      <c r="AF22" s="24" t="s">
        <v>19</v>
      </c>
      <c r="AG22" s="24" t="s">
        <v>20</v>
      </c>
      <c r="AH22" s="26">
        <f t="shared" si="8"/>
        <v>4.3889999999999998E-2</v>
      </c>
    </row>
    <row r="23" spans="1:34" ht="42.95" customHeight="1">
      <c r="A23" s="52" t="s">
        <v>25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4"/>
      <c r="X23" s="27">
        <f>SUM(X10:X22)</f>
        <v>12</v>
      </c>
      <c r="Y23" s="28"/>
      <c r="Z23" s="27">
        <f>SUM(Z10:Z22)</f>
        <v>60</v>
      </c>
      <c r="AA23" s="29"/>
      <c r="AB23" s="30">
        <f>SUM(AB10:AB22)</f>
        <v>68.000000000000014</v>
      </c>
      <c r="AC23" s="31"/>
      <c r="AD23" s="32">
        <f>SUM(AD10:AD22)</f>
        <v>61.1</v>
      </c>
      <c r="AE23" s="27"/>
      <c r="AF23" s="27"/>
      <c r="AG23" s="27"/>
      <c r="AH23" s="33">
        <f>SUM(AH10:AH22)</f>
        <v>0.47596499999999997</v>
      </c>
    </row>
    <row r="24" spans="1:34" ht="22.5">
      <c r="A24" s="34" t="s">
        <v>26</v>
      </c>
      <c r="B24" s="34"/>
      <c r="C24" s="34"/>
      <c r="D24" s="62">
        <f>X23</f>
        <v>12</v>
      </c>
      <c r="E24" s="63" t="s">
        <v>27</v>
      </c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5"/>
      <c r="Y24" s="28"/>
      <c r="Z24" s="34"/>
      <c r="AA24" s="34"/>
      <c r="AB24" s="34"/>
      <c r="AC24" s="34"/>
      <c r="AD24" s="34"/>
      <c r="AE24" s="34"/>
      <c r="AF24" s="34"/>
      <c r="AG24" s="34"/>
      <c r="AH24" s="36"/>
    </row>
    <row r="25" spans="1:34" ht="22.5">
      <c r="A25" s="34" t="s">
        <v>28</v>
      </c>
      <c r="B25" s="34"/>
      <c r="C25" s="34"/>
      <c r="D25" s="62">
        <f>Z23</f>
        <v>60</v>
      </c>
      <c r="E25" s="63" t="s">
        <v>29</v>
      </c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5"/>
      <c r="Y25" s="28"/>
      <c r="Z25" s="34"/>
      <c r="AA25" s="34"/>
      <c r="AB25" s="34"/>
      <c r="AC25" s="34"/>
      <c r="AD25" s="34"/>
      <c r="AE25" s="34"/>
      <c r="AF25" s="34"/>
      <c r="AG25" s="34"/>
      <c r="AH25" s="36"/>
    </row>
    <row r="26" spans="1:34" ht="22.5">
      <c r="A26" s="34" t="s">
        <v>30</v>
      </c>
      <c r="B26" s="34"/>
      <c r="C26" s="34"/>
      <c r="D26" s="64">
        <f>AB23</f>
        <v>68.000000000000014</v>
      </c>
      <c r="E26" s="63" t="s">
        <v>31</v>
      </c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5"/>
      <c r="Y26" s="28"/>
      <c r="Z26" s="34"/>
      <c r="AA26" s="34"/>
      <c r="AB26" s="34"/>
      <c r="AC26" s="34"/>
      <c r="AD26" s="34"/>
      <c r="AE26" s="34"/>
      <c r="AF26" s="34"/>
      <c r="AG26" s="34"/>
      <c r="AH26" s="36"/>
    </row>
    <row r="27" spans="1:34" ht="22.5">
      <c r="A27" s="34" t="s">
        <v>32</v>
      </c>
      <c r="B27" s="34"/>
      <c r="C27" s="34"/>
      <c r="D27" s="64">
        <f>AD23</f>
        <v>61.1</v>
      </c>
      <c r="E27" s="63" t="s">
        <v>31</v>
      </c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5"/>
      <c r="Y27" s="28"/>
      <c r="Z27" s="34"/>
      <c r="AA27" s="34"/>
      <c r="AB27" s="34"/>
      <c r="AC27" s="34"/>
      <c r="AD27" s="34"/>
      <c r="AE27" s="34"/>
      <c r="AF27" s="34"/>
      <c r="AG27" s="34"/>
      <c r="AH27" s="36"/>
    </row>
    <row r="28" spans="1:34" ht="22.5">
      <c r="A28" s="34" t="s">
        <v>33</v>
      </c>
      <c r="B28" s="34"/>
      <c r="C28" s="34"/>
      <c r="D28" s="64">
        <f>AH23</f>
        <v>0.47596499999999997</v>
      </c>
      <c r="E28" s="63" t="s">
        <v>34</v>
      </c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5"/>
      <c r="Y28" s="28"/>
      <c r="Z28" s="34"/>
      <c r="AA28" s="34"/>
      <c r="AB28" s="34"/>
      <c r="AC28" s="34"/>
      <c r="AD28" s="34"/>
      <c r="AE28" s="34"/>
      <c r="AF28" s="34"/>
      <c r="AG28" s="34"/>
      <c r="AH28" s="36"/>
    </row>
    <row r="29" spans="1:34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8"/>
      <c r="Y29" s="39"/>
      <c r="Z29" s="37"/>
      <c r="AA29" s="37"/>
      <c r="AB29" s="37"/>
      <c r="AC29" s="37"/>
      <c r="AD29" s="37"/>
      <c r="AE29" s="37"/>
      <c r="AF29" s="37"/>
      <c r="AG29" s="37"/>
      <c r="AH29" s="40"/>
    </row>
  </sheetData>
  <mergeCells count="13">
    <mergeCell ref="A1:AH2"/>
    <mergeCell ref="B5:E7"/>
    <mergeCell ref="A16:AH16"/>
    <mergeCell ref="D10:D15"/>
    <mergeCell ref="D17:D22"/>
    <mergeCell ref="C10:C15"/>
    <mergeCell ref="C17:C22"/>
    <mergeCell ref="B10:B15"/>
    <mergeCell ref="B17:B22"/>
    <mergeCell ref="A3:AH3"/>
    <mergeCell ref="A23:W23"/>
    <mergeCell ref="A10:A15"/>
    <mergeCell ref="A17:A22"/>
  </mergeCells>
  <phoneticPr fontId="12" type="noConversion"/>
  <pageMargins left="0.39305555555555599" right="0" top="0" bottom="0" header="0" footer="0"/>
  <pageSetup paperSize="9" scale="28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5"/>
  <sheetData/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</vt:lpstr>
      <vt:lpstr>Sheet3</vt:lpstr>
      <vt:lpstr>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Long Nguyen</cp:lastModifiedBy>
  <cp:lastPrinted>2021-01-30T06:22:00Z</cp:lastPrinted>
  <dcterms:created xsi:type="dcterms:W3CDTF">2017-11-23T07:49:00Z</dcterms:created>
  <dcterms:modified xsi:type="dcterms:W3CDTF">2022-02-17T01:24:46Z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eadingLayout">
    <vt:bool>true</vt:bool>
  </property>
  <property fmtid="{D5CDD505-2E9C-101B-9397-08002B2CF9AE}" pid="4" name="ICV">
    <vt:lpwstr>6CF08DBACB0D42B19278144764F50C0C</vt:lpwstr>
  </property>
</Properties>
</file>